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Работа\03 Гос Закуп\1729\2024\Закуп 1 ЗЦП\"/>
    </mc:Choice>
  </mc:AlternateContent>
  <xr:revisionPtr revIDLastSave="0" documentId="13_ncr:1_{9570E211-71EC-4154-87C3-F0736B89F2E8}" xr6:coauthVersionLast="47" xr6:coauthVersionMax="47" xr10:uidLastSave="{00000000-0000-0000-0000-000000000000}"/>
  <bookViews>
    <workbookView xWindow="1560" yWindow="60" windowWidth="24585" windowHeight="15090" xr2:uid="{00000000-000D-0000-FFFF-FFFF00000000}"/>
  </bookViews>
  <sheets>
    <sheet name="Протокол итогов ЗЦП" sheetId="1" r:id="rId1"/>
  </sheets>
  <definedNames>
    <definedName name="_xlnm._FilterDatabase" localSheetId="0" hidden="1">'Протокол итогов ЗЦП'!$A$20:$N$32</definedName>
    <definedName name="_xlnm.Print_Area" localSheetId="0">'Протокол итогов ЗЦП'!$A$1:$O$55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F51" i="1"/>
  <c r="F50" i="1"/>
  <c r="B51" i="1"/>
  <c r="B50" i="1"/>
  <c r="N31" i="1"/>
  <c r="N30" i="1"/>
  <c r="N27" i="1"/>
  <c r="N25" i="1"/>
  <c r="M27" i="1"/>
  <c r="M30" i="1"/>
  <c r="M25" i="1"/>
  <c r="K31" i="1"/>
  <c r="K32" i="1" s="1"/>
  <c r="I31" i="1"/>
  <c r="I32" i="1" s="1"/>
  <c r="G26" i="1"/>
  <c r="G27" i="1"/>
  <c r="G28" i="1"/>
  <c r="G29" i="1"/>
  <c r="G30" i="1"/>
  <c r="G31" i="1"/>
  <c r="G25" i="1"/>
  <c r="B44" i="1" l="1"/>
  <c r="B45" i="1"/>
  <c r="L22" i="1" l="1"/>
  <c r="J22" i="1"/>
  <c r="B43" i="1" l="1"/>
  <c r="G24" i="1" l="1"/>
  <c r="G32" i="1" s="1"/>
  <c r="H22" i="1" l="1"/>
</calcChain>
</file>

<file path=xl/sharedStrings.xml><?xml version="1.0" encoding="utf-8"?>
<sst xmlns="http://schemas.openxmlformats.org/spreadsheetml/2006/main" count="96" uniqueCount="70">
  <si>
    <t>№</t>
  </si>
  <si>
    <t>Наименование</t>
  </si>
  <si>
    <t>Техническая спецификация</t>
  </si>
  <si>
    <t>Ед.изм</t>
  </si>
  <si>
    <t>Городская поликлиника №4</t>
  </si>
  <si>
    <t>Итоги  (победитель)</t>
  </si>
  <si>
    <t>Количество</t>
  </si>
  <si>
    <t>Цена за единицу</t>
  </si>
  <si>
    <t>Сумма</t>
  </si>
  <si>
    <t>Секретарь:</t>
  </si>
  <si>
    <t>Наименование и местонахождение потенциального поставщика, с которым будет заключен договор и общая сумма  договора согласно представленному ценовому предложению:</t>
  </si>
  <si>
    <t>№ п/п</t>
  </si>
  <si>
    <t xml:space="preserve">Наименование 
потенциального поставщика
</t>
  </si>
  <si>
    <t>Адрес потенциального поставщика</t>
  </si>
  <si>
    <t>Общая сумма, в тенге</t>
  </si>
  <si>
    <t>Потенциальные поставщики представившие ценовые предложения</t>
  </si>
  <si>
    <t>Дата и время</t>
  </si>
  <si>
    <t>В ответ к участию в закупках способом запроса ценовых предложений до истечении окончательного срока представил потенциальный поставщик:</t>
  </si>
  <si>
    <t>Краткое описание заукпаемых товаров и сопоставления ценовых предложений:</t>
  </si>
  <si>
    <t>Содержания конвертов на соответствия к квалификационным требованиям</t>
  </si>
  <si>
    <r>
      <t xml:space="preserve">Наименование закупки: </t>
    </r>
    <r>
      <rPr>
        <b/>
        <sz val="9"/>
        <color theme="1"/>
        <rFont val="Times New Roman"/>
        <family val="1"/>
        <charset val="204"/>
      </rPr>
      <t>Закуп  лекарственных средств, профилактических (иммунобиологических, диагностических,дезинфицирующих) препаратов, изделий медицинского назначения</t>
    </r>
  </si>
  <si>
    <t>Заключение касательно документов по закупу :</t>
  </si>
  <si>
    <t>Итого</t>
  </si>
  <si>
    <t>экономист</t>
  </si>
  <si>
    <r>
      <t xml:space="preserve">Наименование заказчика (организатор) закупок – </t>
    </r>
    <r>
      <rPr>
        <b/>
        <sz val="9"/>
        <color theme="1"/>
        <rFont val="Times New Roman"/>
        <family val="1"/>
        <charset val="204"/>
      </rPr>
      <t>КГП на ПХВ «Городская поликлиника №4» УОЗ города Алматы.</t>
    </r>
  </si>
  <si>
    <t>_____________________________________Бекетов Д.М</t>
  </si>
  <si>
    <t>Присутствовавшие при процедуре вскрытия конвертов:</t>
  </si>
  <si>
    <t>Наименование потенциального поставщика</t>
  </si>
  <si>
    <t xml:space="preserve">ФИО участника </t>
  </si>
  <si>
    <t>Адрес заказчика (организатора) закупок: город Алматы, микрорайон Орбита-3, дом 12 . (кабинет 403 )</t>
  </si>
  <si>
    <t>Соответствует требованиям запроса ценовых предложений</t>
  </si>
  <si>
    <t>Штук</t>
  </si>
  <si>
    <t>Основание</t>
  </si>
  <si>
    <t>об итогах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способом «Запроса ценовых предложений», согласно Приказа Министра здравоохранения Республики Казахстан от 7 июня 2023 года № 110.</t>
  </si>
  <si>
    <t>В соответствии с Главой 3 Приказа Министра здравоохранения Республики Казахстан от 7 июня 2023 года № 110. 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услуг.</t>
  </si>
  <si>
    <t>Глава 3 п 78</t>
  </si>
  <si>
    <r>
      <t>Дата  протокола: 29</t>
    </r>
    <r>
      <rPr>
        <b/>
        <sz val="9"/>
        <rFont val="Times New Roman"/>
        <family val="1"/>
        <charset val="204"/>
      </rPr>
      <t>.01.2024 г, время: 12 часов 00 минут</t>
    </r>
  </si>
  <si>
    <t>№ закупки:1</t>
  </si>
  <si>
    <r>
      <t>Дата начала приема заявок :</t>
    </r>
    <r>
      <rPr>
        <b/>
        <sz val="9"/>
        <color theme="1"/>
        <rFont val="Times New Roman"/>
        <family val="1"/>
        <charset val="204"/>
      </rPr>
      <t xml:space="preserve"> 22.01</t>
    </r>
    <r>
      <rPr>
        <b/>
        <sz val="9"/>
        <rFont val="Times New Roman"/>
        <family val="1"/>
        <charset val="204"/>
      </rPr>
      <t>.2024 г. с 09:00 ч</t>
    </r>
  </si>
  <si>
    <r>
      <t>Дата окончания приема заявок:</t>
    </r>
    <r>
      <rPr>
        <b/>
        <sz val="9"/>
        <rFont val="Times New Roman"/>
        <family val="1"/>
        <charset val="204"/>
      </rPr>
      <t xml:space="preserve"> 29.01.2024 г, до 09:30 ч</t>
    </r>
  </si>
  <si>
    <t>26.01.2024г 11:08 мин</t>
  </si>
  <si>
    <t>26.01.2024г 13:35 мин</t>
  </si>
  <si>
    <t>26.01.2024г 17:20 мин</t>
  </si>
  <si>
    <t>Аммиак</t>
  </si>
  <si>
    <t>раствор для наружного применения 10 % 20 мл</t>
  </si>
  <si>
    <t>Флакон</t>
  </si>
  <si>
    <t>Декстроза</t>
  </si>
  <si>
    <t>раствор для инфузий 5 % 250 мл</t>
  </si>
  <si>
    <t>Йод</t>
  </si>
  <si>
    <t>раствор спиртовой 5 % 20 мл</t>
  </si>
  <si>
    <t>Водорода перекись</t>
  </si>
  <si>
    <t>Раствор для наружного применения, 3 %, 100 мл, №1</t>
  </si>
  <si>
    <t>Тиамин</t>
  </si>
  <si>
    <t>раствор для инъекций 5 % 1 мл</t>
  </si>
  <si>
    <t>Ампула</t>
  </si>
  <si>
    <t>Тропикамид</t>
  </si>
  <si>
    <t>Капли глазные, 1%, 10 мл, № 1</t>
  </si>
  <si>
    <t>Уголь активированный Ультра-Адсорб</t>
  </si>
  <si>
    <t>Таблетки, 0,25 г, № 10</t>
  </si>
  <si>
    <t>Таблетка</t>
  </si>
  <si>
    <t>Азопирам</t>
  </si>
  <si>
    <t>набор реагентов для контроля</t>
  </si>
  <si>
    <t>ТОО "INKAR"</t>
  </si>
  <si>
    <t>ТОО "ГИППОКРАТ"</t>
  </si>
  <si>
    <t>ТОО "ДиАКиТ"</t>
  </si>
  <si>
    <t>Глава 3 п 79</t>
  </si>
  <si>
    <t>не состоялось</t>
  </si>
  <si>
    <t>Карагандинская обл., г.Караганда, микр. 19, строение 40А</t>
  </si>
  <si>
    <t>г.Алматы, пр. Сейфуллина, д. 404/67/9</t>
  </si>
  <si>
    <t>Протокол итогов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</si>
</sst>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₸_-;\-* #,##0.00\ _₸_-;_-* &quot;-&quot;??\ _₸_-;_-@_-"/>
    <numFmt numFmtId="165" formatCode="0_);\(0\)"/>
    <numFmt numFmtId="166" formatCode="_-* #,##0\ _₸_-;\-* #,##0\ _₸_-;_-* &quot;-&quot;??\ _₸_-;_-@_-"/>
  </numFmts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2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0" borderId="0"/>
  </cellStyleXfs>
  <cellXfs count="117">
    <xf numFmtId="0" fontId="0" fillId="0" borderId="0" xfId="0"/>
    <xf numFmtId="0" fontId="1" fillId="0" borderId="0" xfId="0" applyFont="1"/>
    <xf numFmtId="0" fontId="3" fillId="0" borderId="0" xfId="1" applyFont="1"/>
    <xf numFmtId="3" fontId="3" fillId="0" borderId="0" xfId="1" applyNumberFormat="1" applyFont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/>
    <xf numFmtId="0" fontId="3" fillId="0" borderId="4" xfId="0" applyFont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0" xfId="6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29" xfId="1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3" fillId="0" borderId="27" xfId="0" applyFont="1" applyBorder="1" applyAlignment="1">
      <alignment horizontal="center" vertical="center" wrapText="1"/>
    </xf>
    <xf numFmtId="0" fontId="13" fillId="0" borderId="3" xfId="1" applyFont="1" applyBorder="1" applyAlignment="1">
      <alignment vertical="top" wrapText="1"/>
    </xf>
    <xf numFmtId="4" fontId="3" fillId="0" borderId="19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wrapText="1"/>
    </xf>
    <xf numFmtId="166" fontId="3" fillId="0" borderId="3" xfId="6" applyNumberFormat="1" applyFont="1" applyBorder="1" applyAlignment="1">
      <alignment horizontal="right" vertical="center"/>
    </xf>
    <xf numFmtId="4" fontId="3" fillId="0" borderId="27" xfId="0" applyNumberFormat="1" applyFont="1" applyBorder="1" applyAlignment="1">
      <alignment horizontal="right" vertical="center"/>
    </xf>
    <xf numFmtId="4" fontId="3" fillId="0" borderId="30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" fontId="4" fillId="0" borderId="35" xfId="0" applyNumberFormat="1" applyFont="1" applyBorder="1" applyAlignment="1">
      <alignment horizontal="right" wrapText="1"/>
    </xf>
    <xf numFmtId="4" fontId="3" fillId="0" borderId="21" xfId="0" applyNumberFormat="1" applyFont="1" applyBorder="1" applyAlignment="1">
      <alignment horizontal="center" vertical="center" wrapText="1"/>
    </xf>
    <xf numFmtId="4" fontId="4" fillId="0" borderId="36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13" fillId="0" borderId="30" xfId="1" applyFont="1" applyBorder="1" applyAlignment="1">
      <alignment vertical="top" wrapText="1"/>
    </xf>
    <xf numFmtId="0" fontId="3" fillId="0" borderId="27" xfId="0" applyFont="1" applyBorder="1" applyAlignment="1">
      <alignment horizontal="center" vertical="center"/>
    </xf>
    <xf numFmtId="166" fontId="3" fillId="0" borderId="37" xfId="6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right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8">
    <cellStyle name="Excel Built-in Normal" xfId="7" xr:uid="{00000000-0005-0000-0000-000000000000}"/>
    <cellStyle name="Обычный" xfId="0" builtinId="0"/>
    <cellStyle name="Обычный 2" xfId="1" xr:uid="{00000000-0005-0000-0000-000002000000}"/>
    <cellStyle name="Обычный 3" xfId="2" xr:uid="{00000000-0005-0000-0000-000003000000}"/>
    <cellStyle name="Обычный 4" xfId="3" xr:uid="{00000000-0005-0000-0000-000004000000}"/>
    <cellStyle name="Финансовый" xfId="6" builtinId="3"/>
    <cellStyle name="Финансовый 2" xfId="4" xr:uid="{00000000-0005-0000-0000-000006000000}"/>
    <cellStyle name="Финансовый 3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65</xdr:row>
      <xdr:rowOff>135136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65</xdr:row>
      <xdr:rowOff>135136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65</xdr:row>
      <xdr:rowOff>135136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65</xdr:row>
      <xdr:rowOff>135136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65</xdr:row>
      <xdr:rowOff>135136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65</xdr:row>
      <xdr:rowOff>135136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65</xdr:row>
      <xdr:rowOff>135136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65</xdr:row>
      <xdr:rowOff>135136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65</xdr:row>
      <xdr:rowOff>135136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65</xdr:row>
      <xdr:rowOff>135136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65</xdr:row>
      <xdr:rowOff>135136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65</xdr:row>
      <xdr:rowOff>135136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65</xdr:row>
      <xdr:rowOff>135136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65</xdr:row>
      <xdr:rowOff>135136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65</xdr:row>
      <xdr:rowOff>135136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65</xdr:row>
      <xdr:rowOff>135136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65</xdr:row>
      <xdr:rowOff>135136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65</xdr:row>
      <xdr:rowOff>135136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65</xdr:row>
      <xdr:rowOff>135136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65</xdr:row>
      <xdr:rowOff>135136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65</xdr:row>
      <xdr:rowOff>135136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65</xdr:row>
      <xdr:rowOff>135136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65</xdr:row>
      <xdr:rowOff>135136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68</xdr:row>
      <xdr:rowOff>127463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68</xdr:row>
      <xdr:rowOff>127463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68</xdr:row>
      <xdr:rowOff>127463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68</xdr:row>
      <xdr:rowOff>127463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68</xdr:row>
      <xdr:rowOff>127463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68</xdr:row>
      <xdr:rowOff>127463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68</xdr:row>
      <xdr:rowOff>127463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68</xdr:row>
      <xdr:rowOff>127463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68</xdr:row>
      <xdr:rowOff>127463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68</xdr:row>
      <xdr:rowOff>127463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68</xdr:row>
      <xdr:rowOff>127463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68</xdr:row>
      <xdr:rowOff>127463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68</xdr:row>
      <xdr:rowOff>127463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68</xdr:row>
      <xdr:rowOff>127463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68</xdr:row>
      <xdr:rowOff>127463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68</xdr:row>
      <xdr:rowOff>127463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68</xdr:row>
      <xdr:rowOff>127463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68</xdr:row>
      <xdr:rowOff>127463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68</xdr:row>
      <xdr:rowOff>127463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68</xdr:row>
      <xdr:rowOff>127463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68</xdr:row>
      <xdr:rowOff>127463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68</xdr:row>
      <xdr:rowOff>127463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68</xdr:row>
      <xdr:rowOff>127463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66</xdr:row>
      <xdr:rowOff>119833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66</xdr:row>
      <xdr:rowOff>119833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66</xdr:row>
      <xdr:rowOff>119833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66</xdr:row>
      <xdr:rowOff>119833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66</xdr:row>
      <xdr:rowOff>119833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66</xdr:row>
      <xdr:rowOff>119833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66</xdr:row>
      <xdr:rowOff>119833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66</xdr:row>
      <xdr:rowOff>119833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66</xdr:row>
      <xdr:rowOff>119833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66</xdr:row>
      <xdr:rowOff>119833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66</xdr:row>
      <xdr:rowOff>119833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66</xdr:row>
      <xdr:rowOff>119833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66</xdr:row>
      <xdr:rowOff>119833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66</xdr:row>
      <xdr:rowOff>119833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66</xdr:row>
      <xdr:rowOff>119833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66</xdr:row>
      <xdr:rowOff>119833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66</xdr:row>
      <xdr:rowOff>119833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66</xdr:row>
      <xdr:rowOff>119833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66</xdr:row>
      <xdr:rowOff>119833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66</xdr:row>
      <xdr:rowOff>119833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1800225</xdr:colOff>
      <xdr:row>66</xdr:row>
      <xdr:rowOff>119833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X60"/>
  <sheetViews>
    <sheetView tabSelected="1" view="pageBreakPreview" zoomScale="130" zoomScaleNormal="40" zoomScaleSheetLayoutView="130" workbookViewId="0">
      <selection activeCell="A3" sqref="A3:I3"/>
    </sheetView>
  </sheetViews>
  <sheetFormatPr defaultColWidth="9.140625" defaultRowHeight="12" x14ac:dyDescent="0.2"/>
  <cols>
    <col min="1" max="1" width="5.85546875" style="1" customWidth="1"/>
    <col min="2" max="2" width="33.140625" style="1" customWidth="1"/>
    <col min="3" max="3" width="47.85546875" style="1" customWidth="1"/>
    <col min="4" max="4" width="8.42578125" style="1" customWidth="1"/>
    <col min="5" max="5" width="10.5703125" style="1" customWidth="1"/>
    <col min="6" max="6" width="15" style="1" bestFit="1" customWidth="1"/>
    <col min="7" max="13" width="13.42578125" style="1" customWidth="1"/>
    <col min="14" max="14" width="22.140625" style="8" customWidth="1"/>
    <col min="15" max="15" width="20.140625" style="8" customWidth="1"/>
    <col min="16" max="16" width="25.5703125" style="8" customWidth="1"/>
    <col min="17" max="17" width="14.140625" style="8" customWidth="1"/>
    <col min="18" max="18" width="14.140625" style="15" customWidth="1"/>
    <col min="19" max="20" width="14.140625" style="8" customWidth="1"/>
    <col min="21" max="21" width="16.5703125" style="8" customWidth="1"/>
    <col min="22" max="22" width="14.42578125" style="1" customWidth="1"/>
    <col min="23" max="23" width="14.7109375" style="1" customWidth="1"/>
    <col min="24" max="24" width="15.42578125" style="1" customWidth="1"/>
    <col min="25" max="16384" width="9.140625" style="1"/>
  </cols>
  <sheetData>
    <row r="2" spans="1:24" ht="15" customHeight="1" x14ac:dyDescent="0.2">
      <c r="A2" s="100" t="s">
        <v>69</v>
      </c>
      <c r="B2" s="100"/>
      <c r="C2" s="100"/>
      <c r="D2" s="100"/>
      <c r="E2" s="100"/>
      <c r="F2" s="100"/>
      <c r="G2" s="100"/>
      <c r="H2" s="100"/>
      <c r="I2" s="100"/>
      <c r="J2" s="48"/>
      <c r="K2" s="48"/>
      <c r="L2" s="48"/>
      <c r="M2" s="48"/>
      <c r="N2" s="11"/>
      <c r="O2" s="11"/>
      <c r="P2" s="11"/>
      <c r="Q2" s="11"/>
      <c r="R2" s="12"/>
      <c r="S2" s="12"/>
      <c r="T2" s="12"/>
      <c r="U2" s="12"/>
      <c r="V2" s="12"/>
      <c r="W2" s="12"/>
      <c r="X2" s="12"/>
    </row>
    <row r="3" spans="1:24" ht="45" customHeight="1" x14ac:dyDescent="0.2">
      <c r="A3" s="101" t="s">
        <v>33</v>
      </c>
      <c r="B3" s="101"/>
      <c r="C3" s="101"/>
      <c r="D3" s="101"/>
      <c r="E3" s="101"/>
      <c r="F3" s="101"/>
      <c r="G3" s="101"/>
      <c r="H3" s="101"/>
      <c r="I3" s="101"/>
      <c r="J3" s="49"/>
      <c r="K3" s="49"/>
      <c r="L3" s="49"/>
      <c r="M3" s="49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18" customHeight="1" x14ac:dyDescent="0.2">
      <c r="A4" s="102" t="s">
        <v>36</v>
      </c>
      <c r="B4" s="102"/>
      <c r="C4" s="102"/>
      <c r="D4" s="102"/>
      <c r="E4" s="32"/>
      <c r="F4" s="32"/>
      <c r="G4" s="32"/>
      <c r="H4" s="32"/>
      <c r="I4" s="32"/>
      <c r="J4" s="32"/>
      <c r="K4" s="32"/>
      <c r="L4" s="32"/>
      <c r="M4" s="32"/>
      <c r="N4" s="33"/>
      <c r="O4" s="33"/>
      <c r="P4" s="13"/>
      <c r="Q4" s="13"/>
      <c r="R4" s="13"/>
      <c r="S4" s="1"/>
      <c r="T4" s="1"/>
      <c r="U4" s="1"/>
    </row>
    <row r="5" spans="1:24" ht="15" customHeight="1" x14ac:dyDescent="0.2">
      <c r="A5" s="103" t="s">
        <v>37</v>
      </c>
      <c r="B5" s="103"/>
      <c r="C5" s="103"/>
      <c r="D5" s="14"/>
    </row>
    <row r="6" spans="1:24" x14ac:dyDescent="0.2">
      <c r="A6" s="80" t="s">
        <v>20</v>
      </c>
      <c r="B6" s="80"/>
      <c r="C6" s="80"/>
      <c r="D6" s="80"/>
      <c r="E6" s="80"/>
      <c r="F6" s="80"/>
      <c r="G6" s="80"/>
      <c r="H6" s="80"/>
      <c r="I6" s="80"/>
      <c r="J6" s="17"/>
      <c r="K6" s="17"/>
      <c r="L6" s="17"/>
      <c r="M6" s="17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4" ht="15" customHeight="1" x14ac:dyDescent="0.2">
      <c r="A7" s="80" t="s">
        <v>38</v>
      </c>
      <c r="B7" s="80"/>
      <c r="C7" s="80"/>
      <c r="D7" s="80"/>
      <c r="E7" s="17"/>
      <c r="F7" s="17"/>
      <c r="G7" s="17"/>
      <c r="H7" s="17"/>
      <c r="I7" s="17"/>
      <c r="J7" s="17"/>
      <c r="K7" s="17"/>
      <c r="L7" s="17"/>
      <c r="M7" s="17"/>
      <c r="N7" s="18"/>
      <c r="O7" s="18"/>
      <c r="P7" s="18"/>
      <c r="Q7" s="18"/>
      <c r="R7" s="14"/>
      <c r="S7" s="18"/>
      <c r="T7" s="18"/>
      <c r="U7" s="18"/>
      <c r="V7" s="17"/>
      <c r="W7" s="17"/>
    </row>
    <row r="8" spans="1:24" ht="15" customHeight="1" x14ac:dyDescent="0.2">
      <c r="A8" s="80" t="s">
        <v>39</v>
      </c>
      <c r="B8" s="80"/>
      <c r="C8" s="80"/>
      <c r="D8" s="80"/>
    </row>
    <row r="9" spans="1:24" ht="15" customHeight="1" x14ac:dyDescent="0.2">
      <c r="A9" s="80" t="s">
        <v>24</v>
      </c>
      <c r="B9" s="80"/>
      <c r="C9" s="80"/>
      <c r="D9" s="80"/>
      <c r="E9" s="80"/>
      <c r="F9" s="80"/>
      <c r="G9" s="80"/>
      <c r="H9" s="80"/>
      <c r="I9" s="80"/>
      <c r="J9" s="17"/>
      <c r="K9" s="17"/>
      <c r="L9" s="17"/>
      <c r="M9" s="17"/>
    </row>
    <row r="10" spans="1:24" ht="15" customHeight="1" x14ac:dyDescent="0.2">
      <c r="A10" s="81" t="s">
        <v>29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19"/>
      <c r="Q10" s="19"/>
      <c r="R10" s="20"/>
      <c r="S10" s="19"/>
      <c r="T10" s="19"/>
      <c r="V10" s="79"/>
      <c r="W10" s="79"/>
      <c r="X10" s="79"/>
    </row>
    <row r="11" spans="1:24" ht="15" customHeight="1" x14ac:dyDescent="0.2">
      <c r="A11" s="7"/>
      <c r="B11" s="7"/>
    </row>
    <row r="12" spans="1:24" ht="41.25" customHeight="1" thickBot="1" x14ac:dyDescent="0.25">
      <c r="A12" s="83" t="s">
        <v>34</v>
      </c>
      <c r="B12" s="83"/>
      <c r="C12" s="83"/>
      <c r="D12" s="83"/>
      <c r="E12" s="83"/>
      <c r="F12" s="83"/>
      <c r="G12" s="83"/>
      <c r="H12" s="83"/>
      <c r="I12" s="83"/>
      <c r="J12" s="50"/>
      <c r="K12" s="50"/>
      <c r="L12" s="50"/>
      <c r="M12" s="50"/>
    </row>
    <row r="13" spans="1:24" ht="15" customHeight="1" x14ac:dyDescent="0.2">
      <c r="A13" s="7"/>
      <c r="B13" s="7"/>
    </row>
    <row r="14" spans="1:24" ht="12" customHeight="1" x14ac:dyDescent="0.2">
      <c r="A14" s="84" t="s">
        <v>17</v>
      </c>
      <c r="B14" s="84"/>
      <c r="C14" s="84"/>
      <c r="D14" s="84"/>
      <c r="E14" s="84"/>
      <c r="F14" s="84"/>
      <c r="G14" s="84"/>
      <c r="H14" s="84"/>
      <c r="I14" s="84"/>
      <c r="J14" s="29"/>
      <c r="K14" s="29"/>
      <c r="L14" s="29"/>
      <c r="M14" s="29"/>
    </row>
    <row r="15" spans="1:24" ht="27.75" customHeight="1" x14ac:dyDescent="0.2">
      <c r="A15" s="21" t="s">
        <v>0</v>
      </c>
      <c r="B15" s="25" t="s">
        <v>15</v>
      </c>
      <c r="C15" s="25" t="s">
        <v>16</v>
      </c>
    </row>
    <row r="16" spans="1:24" ht="15" customHeight="1" x14ac:dyDescent="0.2">
      <c r="A16" s="25">
        <v>1</v>
      </c>
      <c r="B16" s="21" t="s">
        <v>64</v>
      </c>
      <c r="C16" s="25" t="s">
        <v>40</v>
      </c>
    </row>
    <row r="17" spans="1:23" ht="15" customHeight="1" x14ac:dyDescent="0.2">
      <c r="A17" s="25">
        <v>2</v>
      </c>
      <c r="B17" s="21" t="s">
        <v>63</v>
      </c>
      <c r="C17" s="59" t="s">
        <v>41</v>
      </c>
    </row>
    <row r="18" spans="1:23" ht="15" customHeight="1" x14ac:dyDescent="0.2">
      <c r="A18" s="25">
        <v>3</v>
      </c>
      <c r="B18" s="21" t="s">
        <v>62</v>
      </c>
      <c r="C18" s="59" t="s">
        <v>42</v>
      </c>
    </row>
    <row r="19" spans="1:23" ht="15" customHeight="1" x14ac:dyDescent="0.2">
      <c r="A19" s="29"/>
      <c r="B19" s="29"/>
      <c r="C19" s="29"/>
    </row>
    <row r="20" spans="1:23" ht="15" customHeight="1" thickBot="1" x14ac:dyDescent="0.25">
      <c r="A20" s="7" t="s">
        <v>18</v>
      </c>
      <c r="B20" s="7"/>
    </row>
    <row r="21" spans="1:23" ht="44.25" customHeight="1" thickBot="1" x14ac:dyDescent="0.25">
      <c r="A21" s="85" t="s">
        <v>0</v>
      </c>
      <c r="B21" s="85" t="s">
        <v>1</v>
      </c>
      <c r="C21" s="110" t="s">
        <v>2</v>
      </c>
      <c r="D21" s="95" t="s">
        <v>3</v>
      </c>
      <c r="E21" s="92" t="s">
        <v>4</v>
      </c>
      <c r="F21" s="93"/>
      <c r="G21" s="94"/>
      <c r="H21" s="106" t="s">
        <v>15</v>
      </c>
      <c r="I21" s="107"/>
      <c r="J21" s="107"/>
      <c r="K21" s="107"/>
      <c r="L21" s="107"/>
      <c r="M21" s="108"/>
      <c r="N21" s="72" t="s">
        <v>5</v>
      </c>
      <c r="O21" s="72" t="s">
        <v>32</v>
      </c>
      <c r="R21" s="8"/>
      <c r="T21" s="15"/>
      <c r="V21" s="8"/>
      <c r="W21" s="8"/>
    </row>
    <row r="22" spans="1:23" ht="34.15" customHeight="1" x14ac:dyDescent="0.2">
      <c r="A22" s="86"/>
      <c r="B22" s="86"/>
      <c r="C22" s="111"/>
      <c r="D22" s="96"/>
      <c r="E22" s="90" t="s">
        <v>6</v>
      </c>
      <c r="F22" s="104" t="s">
        <v>7</v>
      </c>
      <c r="G22" s="88" t="s">
        <v>8</v>
      </c>
      <c r="H22" s="98" t="str">
        <f>B16</f>
        <v>ТОО "ДиАКиТ"</v>
      </c>
      <c r="I22" s="99"/>
      <c r="J22" s="98" t="str">
        <f>B17</f>
        <v>ТОО "ГИППОКРАТ"</v>
      </c>
      <c r="K22" s="99"/>
      <c r="L22" s="98" t="str">
        <f>B18</f>
        <v>ТОО "INKAR"</v>
      </c>
      <c r="M22" s="99"/>
      <c r="N22" s="73"/>
      <c r="O22" s="73"/>
      <c r="P22" s="1"/>
      <c r="Q22" s="1"/>
      <c r="R22" s="22"/>
      <c r="S22" s="22"/>
      <c r="T22" s="22"/>
      <c r="U22" s="22"/>
      <c r="V22" s="23"/>
      <c r="W22" s="9"/>
    </row>
    <row r="23" spans="1:23" ht="12.75" thickBot="1" x14ac:dyDescent="0.25">
      <c r="A23" s="87"/>
      <c r="B23" s="87"/>
      <c r="C23" s="112"/>
      <c r="D23" s="97"/>
      <c r="E23" s="91"/>
      <c r="F23" s="105"/>
      <c r="G23" s="89"/>
      <c r="H23" s="51" t="s">
        <v>7</v>
      </c>
      <c r="I23" s="52" t="s">
        <v>8</v>
      </c>
      <c r="J23" s="51" t="s">
        <v>7</v>
      </c>
      <c r="K23" s="52" t="s">
        <v>8</v>
      </c>
      <c r="L23" s="51" t="s">
        <v>7</v>
      </c>
      <c r="M23" s="52" t="s">
        <v>8</v>
      </c>
      <c r="N23" s="109"/>
      <c r="O23" s="73"/>
      <c r="P23" s="23"/>
      <c r="Q23" s="22"/>
      <c r="R23" s="10"/>
      <c r="S23" s="23"/>
      <c r="T23" s="1"/>
      <c r="U23" s="1"/>
    </row>
    <row r="24" spans="1:23" x14ac:dyDescent="0.2">
      <c r="A24" s="40">
        <v>1</v>
      </c>
      <c r="B24" s="47" t="s">
        <v>43</v>
      </c>
      <c r="C24" s="41" t="s">
        <v>44</v>
      </c>
      <c r="D24" s="37" t="s">
        <v>45</v>
      </c>
      <c r="E24" s="44">
        <v>70</v>
      </c>
      <c r="F24" s="45">
        <v>40.61</v>
      </c>
      <c r="G24" s="46">
        <f t="shared" ref="G24" si="0">E24*F24</f>
        <v>2842.7</v>
      </c>
      <c r="H24" s="42"/>
      <c r="I24" s="57"/>
      <c r="J24" s="42"/>
      <c r="K24" s="57"/>
      <c r="L24" s="42"/>
      <c r="M24" s="57"/>
      <c r="N24" s="69" t="s">
        <v>66</v>
      </c>
      <c r="O24" s="61" t="s">
        <v>65</v>
      </c>
      <c r="P24" s="23"/>
      <c r="Q24" s="22"/>
      <c r="R24" s="10"/>
      <c r="S24" s="23"/>
      <c r="T24" s="1"/>
      <c r="U24" s="1"/>
    </row>
    <row r="25" spans="1:23" x14ac:dyDescent="0.2">
      <c r="A25" s="62">
        <v>2</v>
      </c>
      <c r="B25" s="63" t="s">
        <v>46</v>
      </c>
      <c r="C25" s="64" t="s">
        <v>47</v>
      </c>
      <c r="D25" s="65" t="s">
        <v>45</v>
      </c>
      <c r="E25" s="66">
        <v>400</v>
      </c>
      <c r="F25" s="45">
        <v>146.12</v>
      </c>
      <c r="G25" s="46">
        <f>E25*F25</f>
        <v>58448</v>
      </c>
      <c r="H25" s="67"/>
      <c r="I25" s="68"/>
      <c r="J25" s="67"/>
      <c r="K25" s="68"/>
      <c r="L25" s="67">
        <v>146.12</v>
      </c>
      <c r="M25" s="68">
        <f>E25*L25</f>
        <v>58448</v>
      </c>
      <c r="N25" s="70" t="str">
        <f>B18</f>
        <v>ТОО "INKAR"</v>
      </c>
      <c r="O25" s="61" t="s">
        <v>35</v>
      </c>
      <c r="P25" s="60"/>
      <c r="Q25" s="22"/>
      <c r="R25" s="10"/>
      <c r="S25" s="60"/>
      <c r="T25" s="1"/>
      <c r="U25" s="1"/>
    </row>
    <row r="26" spans="1:23" x14ac:dyDescent="0.2">
      <c r="A26" s="62">
        <v>3</v>
      </c>
      <c r="B26" s="63" t="s">
        <v>48</v>
      </c>
      <c r="C26" s="64" t="s">
        <v>49</v>
      </c>
      <c r="D26" s="65" t="s">
        <v>45</v>
      </c>
      <c r="E26" s="66">
        <v>50</v>
      </c>
      <c r="F26" s="45">
        <v>70.349999999999994</v>
      </c>
      <c r="G26" s="46">
        <f t="shared" ref="G26:G31" si="1">E26*F26</f>
        <v>3517.4999999999995</v>
      </c>
      <c r="H26" s="67"/>
      <c r="I26" s="68"/>
      <c r="J26" s="67"/>
      <c r="K26" s="68"/>
      <c r="L26" s="67"/>
      <c r="M26" s="68"/>
      <c r="N26" s="70" t="s">
        <v>66</v>
      </c>
      <c r="O26" s="61" t="s">
        <v>65</v>
      </c>
      <c r="P26" s="60"/>
      <c r="Q26" s="22"/>
      <c r="R26" s="10"/>
      <c r="S26" s="60"/>
      <c r="T26" s="1"/>
      <c r="U26" s="1"/>
    </row>
    <row r="27" spans="1:23" x14ac:dyDescent="0.2">
      <c r="A27" s="62">
        <v>4</v>
      </c>
      <c r="B27" s="63" t="s">
        <v>50</v>
      </c>
      <c r="C27" s="64" t="s">
        <v>51</v>
      </c>
      <c r="D27" s="65" t="s">
        <v>45</v>
      </c>
      <c r="E27" s="66">
        <v>100</v>
      </c>
      <c r="F27" s="45">
        <v>219</v>
      </c>
      <c r="G27" s="46">
        <f t="shared" si="1"/>
        <v>21900</v>
      </c>
      <c r="H27" s="67"/>
      <c r="I27" s="68"/>
      <c r="J27" s="67"/>
      <c r="K27" s="68"/>
      <c r="L27" s="67">
        <v>120</v>
      </c>
      <c r="M27" s="68">
        <f t="shared" ref="M27:M30" si="2">E27*L27</f>
        <v>12000</v>
      </c>
      <c r="N27" s="70" t="str">
        <f>B18</f>
        <v>ТОО "INKAR"</v>
      </c>
      <c r="O27" s="61" t="s">
        <v>35</v>
      </c>
      <c r="P27" s="60"/>
      <c r="Q27" s="22"/>
      <c r="R27" s="10"/>
      <c r="S27" s="60"/>
      <c r="T27" s="1"/>
      <c r="U27" s="1"/>
    </row>
    <row r="28" spans="1:23" x14ac:dyDescent="0.2">
      <c r="A28" s="62">
        <v>5</v>
      </c>
      <c r="B28" s="63" t="s">
        <v>52</v>
      </c>
      <c r="C28" s="64" t="s">
        <v>53</v>
      </c>
      <c r="D28" s="65" t="s">
        <v>54</v>
      </c>
      <c r="E28" s="66">
        <v>3000</v>
      </c>
      <c r="F28" s="45">
        <v>10.98</v>
      </c>
      <c r="G28" s="46">
        <f t="shared" si="1"/>
        <v>32940</v>
      </c>
      <c r="H28" s="67"/>
      <c r="I28" s="68"/>
      <c r="J28" s="67"/>
      <c r="K28" s="68"/>
      <c r="L28" s="67"/>
      <c r="M28" s="68"/>
      <c r="N28" s="70" t="s">
        <v>66</v>
      </c>
      <c r="O28" s="61" t="s">
        <v>65</v>
      </c>
      <c r="P28" s="60"/>
      <c r="Q28" s="22"/>
      <c r="R28" s="10"/>
      <c r="S28" s="60"/>
      <c r="T28" s="1"/>
      <c r="U28" s="1"/>
    </row>
    <row r="29" spans="1:23" x14ac:dyDescent="0.2">
      <c r="A29" s="62">
        <v>6</v>
      </c>
      <c r="B29" s="63" t="s">
        <v>55</v>
      </c>
      <c r="C29" s="64" t="s">
        <v>56</v>
      </c>
      <c r="D29" s="65" t="s">
        <v>45</v>
      </c>
      <c r="E29" s="66">
        <v>24</v>
      </c>
      <c r="F29" s="45">
        <v>960</v>
      </c>
      <c r="G29" s="46">
        <f t="shared" si="1"/>
        <v>23040</v>
      </c>
      <c r="H29" s="67"/>
      <c r="I29" s="68"/>
      <c r="J29" s="67"/>
      <c r="K29" s="68"/>
      <c r="L29" s="67"/>
      <c r="M29" s="68"/>
      <c r="N29" s="70" t="s">
        <v>66</v>
      </c>
      <c r="O29" s="61" t="s">
        <v>65</v>
      </c>
      <c r="P29" s="60"/>
      <c r="Q29" s="22"/>
      <c r="R29" s="10"/>
      <c r="S29" s="60"/>
      <c r="T29" s="1"/>
      <c r="U29" s="1"/>
    </row>
    <row r="30" spans="1:23" x14ac:dyDescent="0.2">
      <c r="A30" s="62">
        <v>7</v>
      </c>
      <c r="B30" s="63" t="s">
        <v>57</v>
      </c>
      <c r="C30" s="64" t="s">
        <v>58</v>
      </c>
      <c r="D30" s="65" t="s">
        <v>59</v>
      </c>
      <c r="E30" s="66">
        <v>1000</v>
      </c>
      <c r="F30" s="45">
        <v>5.87</v>
      </c>
      <c r="G30" s="46">
        <f t="shared" si="1"/>
        <v>5870</v>
      </c>
      <c r="H30" s="67"/>
      <c r="I30" s="68"/>
      <c r="J30" s="67"/>
      <c r="K30" s="68"/>
      <c r="L30" s="67">
        <v>5.8</v>
      </c>
      <c r="M30" s="68">
        <f t="shared" si="2"/>
        <v>5800</v>
      </c>
      <c r="N30" s="70" t="str">
        <f>B18</f>
        <v>ТОО "INKAR"</v>
      </c>
      <c r="O30" s="61" t="s">
        <v>35</v>
      </c>
      <c r="P30" s="60"/>
      <c r="Q30" s="22"/>
      <c r="R30" s="10"/>
      <c r="S30" s="60"/>
      <c r="T30" s="1"/>
      <c r="U30" s="1"/>
    </row>
    <row r="31" spans="1:23" x14ac:dyDescent="0.2">
      <c r="A31" s="62">
        <v>8</v>
      </c>
      <c r="B31" s="63" t="s">
        <v>60</v>
      </c>
      <c r="C31" s="64" t="s">
        <v>61</v>
      </c>
      <c r="D31" s="65" t="s">
        <v>31</v>
      </c>
      <c r="E31" s="66">
        <v>35</v>
      </c>
      <c r="F31" s="45">
        <v>6000</v>
      </c>
      <c r="G31" s="46">
        <f t="shared" si="1"/>
        <v>210000</v>
      </c>
      <c r="H31" s="67">
        <v>5000</v>
      </c>
      <c r="I31" s="68">
        <f>E31*H31</f>
        <v>175000</v>
      </c>
      <c r="J31" s="67">
        <v>5500</v>
      </c>
      <c r="K31" s="68">
        <f>E31*J31</f>
        <v>192500</v>
      </c>
      <c r="L31" s="67"/>
      <c r="M31" s="68"/>
      <c r="N31" s="70" t="str">
        <f>B16</f>
        <v>ТОО "ДиАКиТ"</v>
      </c>
      <c r="O31" s="61" t="s">
        <v>35</v>
      </c>
      <c r="P31" s="60"/>
      <c r="Q31" s="22"/>
      <c r="R31" s="10"/>
      <c r="S31" s="60"/>
      <c r="T31" s="1"/>
      <c r="U31" s="1"/>
    </row>
    <row r="32" spans="1:23" ht="17.25" customHeight="1" thickBot="1" x14ac:dyDescent="0.25">
      <c r="A32" s="4"/>
      <c r="B32" s="30" t="s">
        <v>22</v>
      </c>
      <c r="C32" s="34"/>
      <c r="D32" s="39"/>
      <c r="E32" s="38"/>
      <c r="F32" s="6"/>
      <c r="G32" s="43">
        <f>SUM(G24:G31)</f>
        <v>358558.2</v>
      </c>
      <c r="H32" s="56"/>
      <c r="I32" s="58">
        <f>SUM(I24:I31)</f>
        <v>175000</v>
      </c>
      <c r="J32" s="56"/>
      <c r="K32" s="58">
        <f>SUM(K24:K31)</f>
        <v>192500</v>
      </c>
      <c r="L32" s="56"/>
      <c r="M32" s="58">
        <f>SUM(M24:M31)</f>
        <v>76248</v>
      </c>
      <c r="N32" s="71"/>
      <c r="O32" s="55"/>
      <c r="P32" s="22"/>
      <c r="Q32" s="27"/>
      <c r="R32" s="23"/>
      <c r="S32" s="1"/>
      <c r="T32" s="1"/>
      <c r="U32" s="1"/>
    </row>
    <row r="33" spans="1:24" ht="15" customHeight="1" x14ac:dyDescent="0.2">
      <c r="A33" s="22"/>
      <c r="B33" s="22"/>
      <c r="N33" s="22"/>
      <c r="O33" s="27"/>
      <c r="P33" s="23"/>
      <c r="Q33" s="1"/>
      <c r="R33" s="1"/>
      <c r="S33" s="1"/>
      <c r="T33" s="1"/>
      <c r="U33" s="1"/>
    </row>
    <row r="34" spans="1:24" ht="15" customHeight="1" x14ac:dyDescent="0.2">
      <c r="A34" s="24" t="s">
        <v>26</v>
      </c>
      <c r="B34" s="22"/>
      <c r="N34" s="22"/>
      <c r="O34" s="27"/>
      <c r="P34" s="23"/>
      <c r="Q34" s="1"/>
      <c r="R34" s="1"/>
      <c r="S34" s="1"/>
      <c r="T34" s="1"/>
      <c r="U34" s="1"/>
    </row>
    <row r="35" spans="1:24" ht="15" customHeight="1" x14ac:dyDescent="0.2">
      <c r="A35" s="24"/>
      <c r="B35" s="22"/>
      <c r="N35" s="22"/>
      <c r="O35" s="27"/>
      <c r="P35" s="23"/>
      <c r="Q35" s="1"/>
      <c r="R35" s="1"/>
      <c r="S35" s="1"/>
      <c r="T35" s="1"/>
      <c r="U35" s="1"/>
    </row>
    <row r="36" spans="1:24" x14ac:dyDescent="0.2">
      <c r="A36" s="21" t="s">
        <v>0</v>
      </c>
      <c r="B36" s="25" t="s">
        <v>27</v>
      </c>
      <c r="C36" s="25" t="s">
        <v>28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24" s="5" customFormat="1" x14ac:dyDescent="0.2">
      <c r="A37" s="21">
        <v>1</v>
      </c>
      <c r="B37" s="21"/>
      <c r="C37" s="25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s="5" customFormat="1" x14ac:dyDescent="0.2">
      <c r="A38" s="21">
        <v>2</v>
      </c>
      <c r="B38" s="31"/>
      <c r="C38" s="21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s="5" customFormat="1" ht="33" customHeight="1" x14ac:dyDescent="0.2">
      <c r="A39" s="29"/>
      <c r="B39" s="35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ht="15" customHeight="1" x14ac:dyDescent="0.2">
      <c r="A40" s="24" t="s">
        <v>21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2"/>
      <c r="O40" s="27"/>
      <c r="P40" s="23"/>
      <c r="Q40" s="1"/>
      <c r="R40" s="1"/>
      <c r="S40" s="1"/>
      <c r="T40" s="1"/>
      <c r="U40" s="1"/>
    </row>
    <row r="41" spans="1:24" ht="19.5" customHeight="1" x14ac:dyDescent="0.2">
      <c r="A41" s="5"/>
      <c r="B41" s="5"/>
      <c r="C41" s="5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1"/>
      <c r="O41" s="1"/>
      <c r="P41" s="2"/>
      <c r="Q41" s="3"/>
      <c r="R41" s="1"/>
      <c r="S41" s="1"/>
      <c r="T41" s="1"/>
      <c r="U41" s="1"/>
    </row>
    <row r="42" spans="1:24" ht="27.75" customHeight="1" x14ac:dyDescent="0.2">
      <c r="A42" s="21" t="s">
        <v>0</v>
      </c>
      <c r="B42" s="25" t="s">
        <v>15</v>
      </c>
      <c r="C42" s="25" t="s">
        <v>19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24" s="5" customFormat="1" x14ac:dyDescent="0.2">
      <c r="A43" s="25">
        <v>1</v>
      </c>
      <c r="B43" s="21" t="str">
        <f>B16</f>
        <v>ТОО "ДиАКиТ"</v>
      </c>
      <c r="C43" s="21" t="s">
        <v>30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s="5" customFormat="1" x14ac:dyDescent="0.2">
      <c r="A44" s="25">
        <v>2</v>
      </c>
      <c r="B44" s="21" t="str">
        <f>B17</f>
        <v>ТОО "ГИППОКРАТ"</v>
      </c>
      <c r="C44" s="21" t="s">
        <v>30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s="5" customFormat="1" x14ac:dyDescent="0.2">
      <c r="A45" s="25">
        <v>3</v>
      </c>
      <c r="B45" s="21" t="str">
        <f>B18</f>
        <v>ТОО "INKAR"</v>
      </c>
      <c r="C45" s="21" t="s">
        <v>30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 s="5" customFormat="1" ht="19.5" customHeight="1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s="5" customFormat="1" ht="15" customHeight="1" x14ac:dyDescent="0.2">
      <c r="A47" s="116" t="s">
        <v>10</v>
      </c>
      <c r="B47" s="116"/>
      <c r="C47" s="116"/>
      <c r="D47" s="116"/>
      <c r="E47" s="116"/>
      <c r="F47" s="116"/>
      <c r="G47" s="116"/>
      <c r="H47" s="116"/>
      <c r="I47" s="116"/>
      <c r="J47" s="23"/>
      <c r="K47" s="23"/>
      <c r="L47" s="23"/>
      <c r="M47" s="23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s="5" customFormat="1" ht="15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 s="5" customFormat="1" ht="15" customHeight="1" x14ac:dyDescent="0.2">
      <c r="A49" s="28" t="s">
        <v>11</v>
      </c>
      <c r="B49" s="26" t="s">
        <v>12</v>
      </c>
      <c r="C49" s="113" t="s">
        <v>13</v>
      </c>
      <c r="D49" s="113"/>
      <c r="E49" s="114"/>
      <c r="F49" s="115" t="s">
        <v>14</v>
      </c>
      <c r="G49" s="114"/>
      <c r="H49" s="22"/>
      <c r="I49" s="22"/>
      <c r="J49" s="22"/>
      <c r="K49" s="22"/>
      <c r="L49" s="22"/>
      <c r="M49" s="22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s="5" customFormat="1" ht="15" customHeight="1" x14ac:dyDescent="0.2">
      <c r="A50" s="59">
        <v>1</v>
      </c>
      <c r="B50" s="31" t="str">
        <f>B16</f>
        <v>ТОО "ДиАКиТ"</v>
      </c>
      <c r="C50" s="74" t="s">
        <v>67</v>
      </c>
      <c r="D50" s="75"/>
      <c r="E50" s="76"/>
      <c r="F50" s="77">
        <f>I32</f>
        <v>175000</v>
      </c>
      <c r="G50" s="78"/>
      <c r="H50" s="22"/>
      <c r="I50" s="22"/>
      <c r="J50" s="22"/>
      <c r="K50" s="22"/>
      <c r="L50" s="22"/>
      <c r="M50" s="22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 s="5" customFormat="1" ht="15" x14ac:dyDescent="0.2">
      <c r="A51" s="25">
        <v>2</v>
      </c>
      <c r="B51" s="31" t="str">
        <f>B18</f>
        <v>ТОО "INKAR"</v>
      </c>
      <c r="C51" s="74" t="s">
        <v>68</v>
      </c>
      <c r="D51" s="75"/>
      <c r="E51" s="76"/>
      <c r="F51" s="77">
        <f>M32</f>
        <v>76248</v>
      </c>
      <c r="G51" s="78"/>
      <c r="H51" s="36"/>
      <c r="I51" s="36"/>
      <c r="J51" s="36"/>
      <c r="K51" s="36"/>
      <c r="L51" s="36"/>
      <c r="M51" s="36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 s="5" customFormat="1" ht="15" x14ac:dyDescent="0.2">
      <c r="A52" s="53"/>
      <c r="B52" s="35"/>
      <c r="C52" s="53"/>
      <c r="D52" s="54"/>
      <c r="E52" s="54"/>
      <c r="F52" s="36"/>
      <c r="G52" s="36"/>
      <c r="H52" s="36"/>
      <c r="I52" s="36"/>
      <c r="J52" s="36"/>
      <c r="K52" s="36"/>
      <c r="L52" s="36"/>
      <c r="M52" s="36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 ht="15" customHeight="1" x14ac:dyDescent="0.2">
      <c r="A53" s="5" t="s">
        <v>9</v>
      </c>
      <c r="B53" s="5"/>
      <c r="C53" s="7"/>
      <c r="D53" s="7"/>
      <c r="Q53" s="15"/>
      <c r="R53" s="8"/>
      <c r="V53" s="8"/>
      <c r="W53" s="8"/>
    </row>
    <row r="54" spans="1:24" ht="15" customHeight="1" x14ac:dyDescent="0.2">
      <c r="B54" s="1" t="s">
        <v>23</v>
      </c>
      <c r="C54" s="1" t="s">
        <v>25</v>
      </c>
      <c r="V54" s="8"/>
      <c r="W54" s="8"/>
      <c r="X54" s="8"/>
    </row>
    <row r="55" spans="1:24" ht="15" customHeight="1" x14ac:dyDescent="0.2">
      <c r="Q55" s="15"/>
      <c r="R55" s="8"/>
      <c r="V55" s="8"/>
      <c r="W55" s="8"/>
    </row>
    <row r="56" spans="1:24" ht="15" customHeight="1" x14ac:dyDescent="0.2">
      <c r="Q56" s="15"/>
      <c r="R56" s="1"/>
      <c r="S56" s="1"/>
      <c r="T56" s="1"/>
      <c r="U56" s="1"/>
    </row>
    <row r="57" spans="1:24" ht="15" customHeight="1" x14ac:dyDescent="0.2">
      <c r="Q57" s="15"/>
      <c r="R57" s="8"/>
      <c r="V57" s="8"/>
      <c r="W57" s="8"/>
    </row>
    <row r="58" spans="1:24" ht="15" customHeight="1" x14ac:dyDescent="0.2">
      <c r="N58" s="1"/>
      <c r="O58" s="1"/>
      <c r="P58" s="1"/>
      <c r="Q58" s="5"/>
      <c r="R58" s="1"/>
      <c r="S58" s="1"/>
      <c r="U58" s="1"/>
    </row>
    <row r="59" spans="1:24" ht="15" customHeight="1" x14ac:dyDescent="0.2"/>
    <row r="60" spans="1:24" ht="15" customHeight="1" x14ac:dyDescent="0.2">
      <c r="Q60" s="15"/>
      <c r="R60" s="8"/>
      <c r="U60" s="1"/>
    </row>
  </sheetData>
  <mergeCells count="33">
    <mergeCell ref="C50:E50"/>
    <mergeCell ref="F50:G50"/>
    <mergeCell ref="F22:F23"/>
    <mergeCell ref="H21:M21"/>
    <mergeCell ref="N21:N23"/>
    <mergeCell ref="C21:C23"/>
    <mergeCell ref="C49:E49"/>
    <mergeCell ref="F49:G49"/>
    <mergeCell ref="A47:I47"/>
    <mergeCell ref="B21:B23"/>
    <mergeCell ref="J22:K22"/>
    <mergeCell ref="L22:M22"/>
    <mergeCell ref="A2:I2"/>
    <mergeCell ref="A3:I3"/>
    <mergeCell ref="A4:D4"/>
    <mergeCell ref="A5:C5"/>
    <mergeCell ref="A6:I6"/>
    <mergeCell ref="O21:O23"/>
    <mergeCell ref="C51:E51"/>
    <mergeCell ref="F51:G51"/>
    <mergeCell ref="V10:X10"/>
    <mergeCell ref="A7:D7"/>
    <mergeCell ref="A8:D8"/>
    <mergeCell ref="A9:I9"/>
    <mergeCell ref="A10:O10"/>
    <mergeCell ref="A12:I12"/>
    <mergeCell ref="A14:I14"/>
    <mergeCell ref="A21:A23"/>
    <mergeCell ref="G22:G23"/>
    <mergeCell ref="E22:E23"/>
    <mergeCell ref="E21:G21"/>
    <mergeCell ref="D21:D23"/>
    <mergeCell ref="H22:I22"/>
  </mergeCells>
  <pageMargins left="0.31496062992125984" right="0.15748031496062992" top="0.64" bottom="0.19685039370078741" header="0.11811023622047245" footer="0.15748031496062992"/>
  <pageSetup paperSize="9" scale="55" fitToHeight="0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итогов ЗЦП</vt:lpstr>
      <vt:lpstr>'Протокол итогов ЗЦП'!Область_печати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402.1</dc:creator>
  <cp:lastModifiedBy>Даурен</cp:lastModifiedBy>
  <cp:lastPrinted>2019-12-03T06:03:28Z</cp:lastPrinted>
  <dcterms:created xsi:type="dcterms:W3CDTF">2017-08-07T04:16:40Z</dcterms:created>
  <dcterms:modified xsi:type="dcterms:W3CDTF">2024-01-29T09:28:01Z</dcterms:modified>
</cp:coreProperties>
</file>